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4/TFR_2024/"/>
    </mc:Choice>
  </mc:AlternateContent>
  <xr:revisionPtr revIDLastSave="19" documentId="13_ncr:1_{19D91B08-7DD9-429F-ABC6-2CB63792FEBA}" xr6:coauthVersionLast="47" xr6:coauthVersionMax="47" xr10:uidLastSave="{C51CBA1A-A29E-4AE0-AFBA-6D264326717E}"/>
  <bookViews>
    <workbookView xWindow="-165" yWindow="-165" windowWidth="29130" windowHeight="1593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6" i="2" l="1"/>
  <c r="C287" i="2"/>
  <c r="C288" i="2"/>
  <c r="C289" i="2"/>
  <c r="C290" i="2"/>
  <c r="C291" i="2"/>
  <c r="D291" i="2" s="1"/>
  <c r="C292" i="2"/>
  <c r="C293" i="2"/>
  <c r="C294" i="2"/>
  <c r="D294" i="2" s="1"/>
  <c r="C295" i="2"/>
  <c r="C296" i="2"/>
  <c r="D296" i="2" s="1"/>
  <c r="C285" i="2"/>
  <c r="D295" i="2"/>
  <c r="D293" i="2"/>
  <c r="D292" i="2"/>
  <c r="D290" i="2"/>
  <c r="D289" i="2"/>
  <c r="D288" i="2"/>
  <c r="D286" i="2"/>
  <c r="D285" i="2"/>
  <c r="C273" i="2"/>
  <c r="C274" i="2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C281" i="2"/>
  <c r="D281" i="2" s="1"/>
  <c r="C282" i="2"/>
  <c r="D282" i="2" s="1"/>
  <c r="C283" i="2"/>
  <c r="C272" i="2"/>
  <c r="D272" i="2" s="1"/>
  <c r="D283" i="2"/>
  <c r="D280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59" i="2"/>
  <c r="D259" i="2" s="1"/>
  <c r="C256" i="2"/>
  <c r="D256" i="2" s="1"/>
  <c r="C255" i="2"/>
  <c r="D255" i="2" s="1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74" i="2" l="1"/>
  <c r="G274" i="2" s="1"/>
  <c r="E287" i="2"/>
  <c r="F287" i="2" s="1"/>
  <c r="G287" i="2" s="1"/>
  <c r="E267" i="2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67" i="2"/>
  <c r="G267" i="2" s="1"/>
  <c r="E280" i="2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80" i="2" l="1"/>
  <c r="G280" i="2" s="1"/>
  <c r="E293" i="2"/>
  <c r="F293" i="2" s="1"/>
  <c r="G293" i="2" s="1"/>
  <c r="F282" i="2"/>
  <c r="G282" i="2" s="1"/>
  <c r="E295" i="2"/>
  <c r="F295" i="2" s="1"/>
  <c r="G295" i="2" s="1"/>
  <c r="F268" i="2"/>
  <c r="G268" i="2" s="1"/>
  <c r="E281" i="2"/>
  <c r="F265" i="2"/>
  <c r="G265" i="2" s="1"/>
  <c r="E278" i="2"/>
  <c r="F263" i="2"/>
  <c r="G263" i="2" s="1"/>
  <c r="E276" i="2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78" i="2" l="1"/>
  <c r="G278" i="2" s="1"/>
  <c r="E291" i="2"/>
  <c r="F291" i="2" s="1"/>
  <c r="G291" i="2" s="1"/>
  <c r="F281" i="2"/>
  <c r="G281" i="2" s="1"/>
  <c r="E294" i="2"/>
  <c r="F294" i="2" s="1"/>
  <c r="G294" i="2" s="1"/>
  <c r="F276" i="2"/>
  <c r="G276" i="2" s="1"/>
  <c r="E289" i="2"/>
  <c r="F289" i="2" s="1"/>
  <c r="G289" i="2" s="1"/>
  <c r="F262" i="2"/>
  <c r="G262" i="2" s="1"/>
  <c r="E275" i="2"/>
  <c r="F259" i="2"/>
  <c r="G259" i="2" s="1"/>
  <c r="E272" i="2"/>
  <c r="F270" i="2"/>
  <c r="G270" i="2" s="1"/>
  <c r="E283" i="2"/>
  <c r="F260" i="2"/>
  <c r="G260" i="2" s="1"/>
  <c r="E273" i="2"/>
  <c r="F266" i="2"/>
  <c r="G266" i="2" s="1"/>
  <c r="E279" i="2"/>
  <c r="F264" i="2"/>
  <c r="G264" i="2" s="1"/>
  <c r="E277" i="2"/>
  <c r="F275" i="2" l="1"/>
  <c r="G275" i="2" s="1"/>
  <c r="E288" i="2"/>
  <c r="F288" i="2" s="1"/>
  <c r="G288" i="2" s="1"/>
  <c r="F283" i="2"/>
  <c r="G283" i="2" s="1"/>
  <c r="E296" i="2"/>
  <c r="F296" i="2" s="1"/>
  <c r="G296" i="2" s="1"/>
  <c r="F279" i="2"/>
  <c r="G279" i="2" s="1"/>
  <c r="E292" i="2"/>
  <c r="F292" i="2" s="1"/>
  <c r="G292" i="2" s="1"/>
  <c r="F273" i="2"/>
  <c r="G273" i="2" s="1"/>
  <c r="E286" i="2"/>
  <c r="F286" i="2" s="1"/>
  <c r="G286" i="2" s="1"/>
  <c r="F272" i="2"/>
  <c r="G272" i="2" s="1"/>
  <c r="E285" i="2"/>
  <c r="F285" i="2" s="1"/>
  <c r="G285" i="2" s="1"/>
  <c r="F277" i="2"/>
  <c r="G277" i="2" s="1"/>
  <c r="E290" i="2"/>
  <c r="F290" i="2" s="1"/>
  <c r="G290" i="2" s="1"/>
</calcChain>
</file>

<file path=xl/sharedStrings.xml><?xml version="1.0" encoding="utf-8"?>
<sst xmlns="http://schemas.openxmlformats.org/spreadsheetml/2006/main" count="309" uniqueCount="58">
  <si>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</si>
  <si>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</si>
  <si>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</si>
  <si>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</si>
  <si>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</si>
  <si>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</si>
  <si>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</si>
  <si>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</si>
  <si>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</si>
  <si>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</si>
  <si>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</si>
  <si>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</si>
  <si>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</si>
  <si>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</si>
  <si>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</si>
  <si>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</si>
  <si>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</si>
  <si>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</si>
  <si>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</si>
  <si>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</si>
  <si>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</si>
  <si>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</si>
  <si>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</si>
  <si>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</si>
  <si>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</si>
  <si>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</si>
  <si>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</si>
  <si>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</si>
  <si>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</si>
  <si>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</si>
  <si>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</si>
  <si>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</si>
  <si>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</si>
  <si>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</si>
  <si>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</si>
  <si>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</si>
  <si>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</si>
  <si>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</si>
  <si>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</si>
  <si>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</si>
  <si>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</si>
  <si>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</si>
  <si>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</si>
  <si>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</si>
  <si>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</si>
  <si>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</si>
  <si>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</si>
  <si>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</si>
  <si>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</si>
  <si>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</si>
  <si>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</si>
  <si>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</si>
  <si>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</si>
  <si>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</si>
  <si>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</si>
  <si>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</si>
  <si>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</si>
  <si>
    <t>2024 - Da computare su quanto risultava accantonato al 31 dicembre 2023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</si>
</sst>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305"/>
  <sheetViews>
    <sheetView tabSelected="1" workbookViewId="0">
      <pane ySplit="5" topLeftCell="A281" activePane="bottomLeft" state="frozen"/>
      <selection pane="bottomLeft" activeCell="A286" sqref="A286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8" t="s">
        <v>20</v>
      </c>
      <c r="B1" s="59"/>
      <c r="C1" s="59"/>
      <c r="D1" s="59"/>
      <c r="E1" s="59"/>
      <c r="F1" s="59"/>
      <c r="G1" s="60"/>
    </row>
    <row r="2" spans="1:10" ht="51" customHeight="1" x14ac:dyDescent="0.3">
      <c r="A2" s="42" t="s">
        <v>0</v>
      </c>
      <c r="B2" s="61" t="s">
        <v>49</v>
      </c>
      <c r="C2" s="62"/>
      <c r="D2" s="63" t="s">
        <v>21</v>
      </c>
      <c r="E2" s="64"/>
      <c r="F2" s="64"/>
      <c r="G2" s="65"/>
    </row>
    <row r="3" spans="1:10" ht="18" customHeight="1" x14ac:dyDescent="0.3">
      <c r="A3" s="43"/>
      <c r="B3" s="44" t="s">
        <v>28</v>
      </c>
      <c r="C3" s="46" t="s">
        <v>48</v>
      </c>
      <c r="D3" s="44" t="s">
        <v>46</v>
      </c>
      <c r="E3" s="48" t="s">
        <v>47</v>
      </c>
      <c r="F3" s="66" t="s">
        <v>22</v>
      </c>
      <c r="G3" s="67"/>
    </row>
    <row r="4" spans="1:10" ht="70.5" customHeight="1" x14ac:dyDescent="0.3">
      <c r="A4" s="43"/>
      <c r="B4" s="45"/>
      <c r="C4" s="47"/>
      <c r="D4" s="45"/>
      <c r="E4" s="49"/>
      <c r="F4" s="2" t="s">
        <v>53</v>
      </c>
      <c r="G4" s="3" t="s">
        <v>52</v>
      </c>
    </row>
    <row r="5" spans="1:10" ht="18" customHeight="1" x14ac:dyDescent="0.3">
      <c r="A5" s="43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0" t="s">
        <v>23</v>
      </c>
      <c r="B6" s="51"/>
      <c r="C6" s="51"/>
      <c r="D6" s="51"/>
      <c r="E6" s="51"/>
      <c r="F6" s="51"/>
      <c r="G6" s="52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55" t="s">
        <v>43</v>
      </c>
      <c r="B37" s="68"/>
      <c r="C37" s="68"/>
      <c r="D37" s="68"/>
      <c r="E37" s="68"/>
      <c r="F37" s="68"/>
      <c r="G37" s="69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55" t="s">
        <v>42</v>
      </c>
      <c r="B50" s="56"/>
      <c r="C50" s="56"/>
      <c r="D50" s="56"/>
      <c r="E50" s="56"/>
      <c r="F50" s="56"/>
      <c r="G50" s="57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53"/>
      <c r="C63" s="53"/>
      <c r="D63" s="53"/>
      <c r="E63" s="53"/>
      <c r="F63" s="53"/>
      <c r="G63" s="54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55" t="s">
        <v>40</v>
      </c>
      <c r="B76" s="56"/>
      <c r="C76" s="56"/>
      <c r="D76" s="56"/>
      <c r="E76" s="56"/>
      <c r="F76" s="56"/>
      <c r="G76" s="57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55" t="s">
        <v>39</v>
      </c>
      <c r="B89" s="56"/>
      <c r="C89" s="56"/>
      <c r="D89" s="56"/>
      <c r="E89" s="56"/>
      <c r="F89" s="56"/>
      <c r="G89" s="57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55" t="s">
        <v>38</v>
      </c>
      <c r="B102" s="56"/>
      <c r="C102" s="56"/>
      <c r="D102" s="56"/>
      <c r="E102" s="56"/>
      <c r="F102" s="56"/>
      <c r="G102" s="57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55" t="s">
        <v>37</v>
      </c>
      <c r="B115" s="56"/>
      <c r="C115" s="56"/>
      <c r="D115" s="56"/>
      <c r="E115" s="56"/>
      <c r="F115" s="56"/>
      <c r="G115" s="57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55" t="s">
        <v>36</v>
      </c>
      <c r="B128" s="56"/>
      <c r="C128" s="56"/>
      <c r="D128" s="56"/>
      <c r="E128" s="56"/>
      <c r="F128" s="56"/>
      <c r="G128" s="57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55" t="s">
        <v>35</v>
      </c>
      <c r="B141" s="56"/>
      <c r="C141" s="56"/>
      <c r="D141" s="56"/>
      <c r="E141" s="56"/>
      <c r="F141" s="56"/>
      <c r="G141" s="57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55" t="s">
        <v>34</v>
      </c>
      <c r="B154" s="56"/>
      <c r="C154" s="56"/>
      <c r="D154" s="56"/>
      <c r="E154" s="56"/>
      <c r="F154" s="56"/>
      <c r="G154" s="57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53"/>
      <c r="C167" s="53"/>
      <c r="D167" s="53"/>
      <c r="E167" s="53"/>
      <c r="F167" s="53"/>
      <c r="G167" s="54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53"/>
      <c r="C180" s="53"/>
      <c r="D180" s="53"/>
      <c r="E180" s="53"/>
      <c r="F180" s="53"/>
      <c r="G180" s="54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53"/>
      <c r="C193" s="53"/>
      <c r="D193" s="53"/>
      <c r="E193" s="53"/>
      <c r="F193" s="53"/>
      <c r="G193" s="54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53"/>
      <c r="C206" s="53"/>
      <c r="D206" s="53"/>
      <c r="E206" s="53"/>
      <c r="F206" s="53"/>
      <c r="G206" s="54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53"/>
      <c r="C219" s="53"/>
      <c r="D219" s="53"/>
      <c r="E219" s="53"/>
      <c r="F219" s="53"/>
      <c r="G219" s="54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53"/>
      <c r="C232" s="53"/>
      <c r="D232" s="53"/>
      <c r="E232" s="53"/>
      <c r="F232" s="53"/>
      <c r="G232" s="54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53"/>
      <c r="C245" s="53"/>
      <c r="D245" s="53"/>
      <c r="E245" s="53"/>
      <c r="F245" s="53"/>
      <c r="G245" s="54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7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7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7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7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7" ht="13.5" customHeight="1" x14ac:dyDescent="0.3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7" ht="13.5" customHeight="1" x14ac:dyDescent="0.3">
      <c r="A278" s="29" t="s">
        <v>9</v>
      </c>
      <c r="B278" s="13">
        <v>118.7</v>
      </c>
      <c r="C278" s="12">
        <f t="shared" si="107"/>
        <v>0.4230118443316444</v>
      </c>
      <c r="D278" s="11">
        <f t="shared" si="108"/>
        <v>0.3172588832487333</v>
      </c>
      <c r="E278" s="1">
        <f t="shared" si="110"/>
        <v>0.875</v>
      </c>
      <c r="F278" s="11">
        <f t="shared" si="109"/>
        <v>1.1922588832487333</v>
      </c>
      <c r="G278" s="12">
        <f t="shared" si="106"/>
        <v>1.0119225888324874</v>
      </c>
    </row>
    <row r="279" spans="1:7" ht="13.5" customHeight="1" x14ac:dyDescent="0.3">
      <c r="A279" s="29" t="s">
        <v>10</v>
      </c>
      <c r="B279" s="13">
        <v>119.1</v>
      </c>
      <c r="C279" s="12">
        <f t="shared" si="107"/>
        <v>0.76142131979695105</v>
      </c>
      <c r="D279" s="11">
        <f t="shared" si="108"/>
        <v>0.57106598984771328</v>
      </c>
      <c r="E279" s="1">
        <f t="shared" si="110"/>
        <v>1</v>
      </c>
      <c r="F279" s="11">
        <f t="shared" si="109"/>
        <v>1.5710659898477133</v>
      </c>
      <c r="G279" s="12">
        <f t="shared" si="106"/>
        <v>1.0157106598984771</v>
      </c>
    </row>
    <row r="280" spans="1:7" ht="13.5" customHeight="1" x14ac:dyDescent="0.3">
      <c r="A280" s="29" t="s">
        <v>11</v>
      </c>
      <c r="B280" s="13">
        <v>119.3</v>
      </c>
      <c r="C280" s="12">
        <f t="shared" si="107"/>
        <v>0.93062605752960437</v>
      </c>
      <c r="D280" s="11">
        <f t="shared" si="108"/>
        <v>0.69796954314720328</v>
      </c>
      <c r="E280" s="1">
        <f t="shared" si="110"/>
        <v>1.125</v>
      </c>
      <c r="F280" s="11">
        <f t="shared" si="109"/>
        <v>1.8229695431472033</v>
      </c>
      <c r="G280" s="12">
        <f t="shared" si="106"/>
        <v>1.018229695431472</v>
      </c>
    </row>
    <row r="281" spans="1:7" ht="13.5" customHeight="1" x14ac:dyDescent="0.3">
      <c r="A281" s="29" t="s">
        <v>12</v>
      </c>
      <c r="B281" s="13">
        <v>119.2</v>
      </c>
      <c r="C281" s="12">
        <f t="shared" si="107"/>
        <v>0.84602368866328881</v>
      </c>
      <c r="D281" s="11">
        <f t="shared" si="108"/>
        <v>0.63451776649746661</v>
      </c>
      <c r="E281" s="1">
        <f t="shared" si="110"/>
        <v>1.25</v>
      </c>
      <c r="F281" s="11">
        <f t="shared" si="109"/>
        <v>1.8845177664974666</v>
      </c>
      <c r="G281" s="12">
        <f t="shared" si="106"/>
        <v>1.0188451776649747</v>
      </c>
    </row>
    <row r="282" spans="1:7" ht="13.5" customHeight="1" x14ac:dyDescent="0.3">
      <c r="A282" s="29" t="s">
        <v>13</v>
      </c>
      <c r="B282" s="13">
        <v>118.7</v>
      </c>
      <c r="C282" s="12">
        <f t="shared" si="107"/>
        <v>0.4230118443316444</v>
      </c>
      <c r="D282" s="11">
        <f t="shared" si="108"/>
        <v>0.3172588832487333</v>
      </c>
      <c r="E282" s="1">
        <f t="shared" si="110"/>
        <v>1.375</v>
      </c>
      <c r="F282" s="11">
        <f t="shared" si="109"/>
        <v>1.6922588832487333</v>
      </c>
      <c r="G282" s="12">
        <f t="shared" si="106"/>
        <v>1.0169225888324873</v>
      </c>
    </row>
    <row r="283" spans="1:7" ht="13.5" customHeight="1" x14ac:dyDescent="0.3">
      <c r="A283" s="29" t="s">
        <v>2</v>
      </c>
      <c r="B283" s="15">
        <v>118.9</v>
      </c>
      <c r="C283" s="12">
        <f t="shared" si="107"/>
        <v>0.59221658206429773</v>
      </c>
      <c r="D283" s="11">
        <f t="shared" si="108"/>
        <v>0.44416243654822329</v>
      </c>
      <c r="E283" s="1">
        <f t="shared" si="110"/>
        <v>1.5</v>
      </c>
      <c r="F283" s="11">
        <f t="shared" si="109"/>
        <v>1.9441624365482233</v>
      </c>
      <c r="G283" s="12">
        <f t="shared" si="106"/>
        <v>1.0194416243654822</v>
      </c>
    </row>
    <row r="284" spans="1:7" ht="13.5" customHeight="1" x14ac:dyDescent="0.3">
      <c r="A284" s="38" t="s">
        <v>57</v>
      </c>
      <c r="B284" s="39"/>
      <c r="C284" s="39"/>
      <c r="D284" s="39"/>
      <c r="E284" s="39"/>
      <c r="F284" s="39"/>
      <c r="G284" s="40"/>
    </row>
    <row r="285" spans="1:7" ht="13.5" customHeight="1" x14ac:dyDescent="0.3">
      <c r="A285" s="29" t="s">
        <v>4</v>
      </c>
      <c r="B285" s="13">
        <v>119.3</v>
      </c>
      <c r="C285" s="12">
        <f>((B285/$B$283)-1)*100</f>
        <v>0.3364171572750152</v>
      </c>
      <c r="D285" s="11">
        <f>0.75*C285</f>
        <v>0.2523128679562614</v>
      </c>
      <c r="E285" s="1">
        <f>+E272</f>
        <v>0.125</v>
      </c>
      <c r="F285" s="11">
        <f>+D285+E285</f>
        <v>0.3773128679562614</v>
      </c>
      <c r="G285" s="12">
        <f t="shared" ref="G285:G296" si="111">1+F285/100</f>
        <v>1.0037731286795626</v>
      </c>
    </row>
    <row r="286" spans="1:7" ht="13.5" customHeight="1" x14ac:dyDescent="0.3">
      <c r="A286" s="29" t="s">
        <v>5</v>
      </c>
      <c r="B286" s="13">
        <v>119.3</v>
      </c>
      <c r="C286" s="12">
        <f t="shared" ref="C286:C296" si="112">((B286/$B$283)-1)*100</f>
        <v>0.3364171572750152</v>
      </c>
      <c r="D286" s="11">
        <f t="shared" ref="D286" si="113">0.75*C286</f>
        <v>0.2523128679562614</v>
      </c>
      <c r="E286" s="1">
        <f>+E273</f>
        <v>0.25</v>
      </c>
      <c r="F286" s="11">
        <f t="shared" ref="F286:F296" si="114">+D286+E286</f>
        <v>0.5023128679562614</v>
      </c>
      <c r="G286" s="12">
        <f t="shared" si="111"/>
        <v>1.0050231286795626</v>
      </c>
    </row>
    <row r="287" spans="1:7" ht="13.5" customHeight="1" x14ac:dyDescent="0.3">
      <c r="A287" s="29" t="s">
        <v>6</v>
      </c>
      <c r="B287" s="13"/>
      <c r="C287" s="35">
        <f t="shared" si="112"/>
        <v>-100</v>
      </c>
      <c r="D287" s="36">
        <v>0</v>
      </c>
      <c r="E287" s="37">
        <f t="shared" ref="E287:E296" si="115">+E274</f>
        <v>0.375</v>
      </c>
      <c r="F287" s="36">
        <f t="shared" si="114"/>
        <v>0.375</v>
      </c>
      <c r="G287" s="35">
        <f t="shared" si="111"/>
        <v>1.0037499999999999</v>
      </c>
    </row>
    <row r="288" spans="1:7" ht="13.5" customHeight="1" x14ac:dyDescent="0.3">
      <c r="A288" s="29" t="s">
        <v>7</v>
      </c>
      <c r="B288" s="13"/>
      <c r="C288" s="35">
        <f t="shared" si="112"/>
        <v>-100</v>
      </c>
      <c r="D288" s="36">
        <f t="shared" ref="D288:D296" si="116">0.75*C288</f>
        <v>-75</v>
      </c>
      <c r="E288" s="37">
        <f t="shared" si="115"/>
        <v>0.5</v>
      </c>
      <c r="F288" s="36">
        <f t="shared" si="114"/>
        <v>-74.5</v>
      </c>
      <c r="G288" s="35">
        <f t="shared" si="111"/>
        <v>0.255</v>
      </c>
    </row>
    <row r="289" spans="1:16" ht="13.5" customHeight="1" x14ac:dyDescent="0.3">
      <c r="A289" s="29" t="s">
        <v>1</v>
      </c>
      <c r="B289" s="13"/>
      <c r="C289" s="35">
        <f t="shared" si="112"/>
        <v>-100</v>
      </c>
      <c r="D289" s="36">
        <f t="shared" si="116"/>
        <v>-75</v>
      </c>
      <c r="E289" s="37">
        <f t="shared" si="115"/>
        <v>0.625</v>
      </c>
      <c r="F289" s="36">
        <f t="shared" si="114"/>
        <v>-74.375</v>
      </c>
      <c r="G289" s="35">
        <f t="shared" si="111"/>
        <v>0.25624999999999998</v>
      </c>
    </row>
    <row r="290" spans="1:16" ht="13.5" customHeight="1" x14ac:dyDescent="0.3">
      <c r="A290" s="29" t="s">
        <v>8</v>
      </c>
      <c r="B290" s="13"/>
      <c r="C290" s="35">
        <f t="shared" si="112"/>
        <v>-100</v>
      </c>
      <c r="D290" s="36">
        <f t="shared" si="116"/>
        <v>-75</v>
      </c>
      <c r="E290" s="37">
        <f t="shared" si="115"/>
        <v>0.75</v>
      </c>
      <c r="F290" s="36">
        <f t="shared" si="114"/>
        <v>-74.25</v>
      </c>
      <c r="G290" s="35">
        <f t="shared" si="111"/>
        <v>0.25749999999999995</v>
      </c>
    </row>
    <row r="291" spans="1:16" ht="13.5" customHeight="1" x14ac:dyDescent="0.3">
      <c r="A291" s="29" t="s">
        <v>9</v>
      </c>
      <c r="B291" s="13"/>
      <c r="C291" s="35">
        <f t="shared" si="112"/>
        <v>-100</v>
      </c>
      <c r="D291" s="36">
        <f t="shared" si="116"/>
        <v>-75</v>
      </c>
      <c r="E291" s="37">
        <f t="shared" si="115"/>
        <v>0.875</v>
      </c>
      <c r="F291" s="36">
        <f t="shared" si="114"/>
        <v>-74.125</v>
      </c>
      <c r="G291" s="35">
        <f t="shared" si="111"/>
        <v>0.25875000000000004</v>
      </c>
    </row>
    <row r="292" spans="1:16" ht="13.5" customHeight="1" x14ac:dyDescent="0.3">
      <c r="A292" s="29" t="s">
        <v>10</v>
      </c>
      <c r="B292" s="13"/>
      <c r="C292" s="35">
        <f t="shared" si="112"/>
        <v>-100</v>
      </c>
      <c r="D292" s="36">
        <f t="shared" si="116"/>
        <v>-75</v>
      </c>
      <c r="E292" s="37">
        <f t="shared" si="115"/>
        <v>1</v>
      </c>
      <c r="F292" s="36">
        <f t="shared" si="114"/>
        <v>-74</v>
      </c>
      <c r="G292" s="35">
        <f t="shared" si="111"/>
        <v>0.26</v>
      </c>
    </row>
    <row r="293" spans="1:16" ht="13.5" customHeight="1" x14ac:dyDescent="0.3">
      <c r="A293" s="29" t="s">
        <v>11</v>
      </c>
      <c r="B293" s="13"/>
      <c r="C293" s="35">
        <f t="shared" si="112"/>
        <v>-100</v>
      </c>
      <c r="D293" s="36">
        <f t="shared" si="116"/>
        <v>-75</v>
      </c>
      <c r="E293" s="37">
        <f t="shared" si="115"/>
        <v>1.125</v>
      </c>
      <c r="F293" s="36">
        <f t="shared" si="114"/>
        <v>-73.875</v>
      </c>
      <c r="G293" s="35">
        <f t="shared" si="111"/>
        <v>0.26124999999999998</v>
      </c>
    </row>
    <row r="294" spans="1:16" ht="13.5" customHeight="1" x14ac:dyDescent="0.3">
      <c r="A294" s="29" t="s">
        <v>12</v>
      </c>
      <c r="B294" s="13"/>
      <c r="C294" s="35">
        <f t="shared" si="112"/>
        <v>-100</v>
      </c>
      <c r="D294" s="36">
        <f t="shared" si="116"/>
        <v>-75</v>
      </c>
      <c r="E294" s="37">
        <f t="shared" si="115"/>
        <v>1.25</v>
      </c>
      <c r="F294" s="36">
        <f t="shared" si="114"/>
        <v>-73.75</v>
      </c>
      <c r="G294" s="35">
        <f t="shared" si="111"/>
        <v>0.26249999999999996</v>
      </c>
    </row>
    <row r="295" spans="1:16" ht="13.5" customHeight="1" x14ac:dyDescent="0.3">
      <c r="A295" s="29" t="s">
        <v>13</v>
      </c>
      <c r="B295" s="13"/>
      <c r="C295" s="35">
        <f t="shared" si="112"/>
        <v>-100</v>
      </c>
      <c r="D295" s="36">
        <f t="shared" si="116"/>
        <v>-75</v>
      </c>
      <c r="E295" s="37">
        <f t="shared" si="115"/>
        <v>1.375</v>
      </c>
      <c r="F295" s="36">
        <f t="shared" si="114"/>
        <v>-73.625</v>
      </c>
      <c r="G295" s="35">
        <f t="shared" si="111"/>
        <v>0.26375000000000004</v>
      </c>
    </row>
    <row r="296" spans="1:16" ht="13.5" customHeight="1" x14ac:dyDescent="0.3">
      <c r="A296" s="29" t="s">
        <v>2</v>
      </c>
      <c r="B296" s="15"/>
      <c r="C296" s="35">
        <f t="shared" si="112"/>
        <v>-100</v>
      </c>
      <c r="D296" s="36">
        <f t="shared" si="116"/>
        <v>-75</v>
      </c>
      <c r="E296" s="37">
        <f t="shared" si="115"/>
        <v>1.5</v>
      </c>
      <c r="F296" s="36">
        <f t="shared" si="114"/>
        <v>-73.5</v>
      </c>
      <c r="G296" s="35">
        <f t="shared" si="111"/>
        <v>0.26500000000000001</v>
      </c>
    </row>
    <row r="297" spans="1:16" ht="60" customHeight="1" x14ac:dyDescent="0.3">
      <c r="A297" s="41" t="s">
        <v>54</v>
      </c>
      <c r="B297" s="41"/>
      <c r="C297" s="41"/>
      <c r="D297" s="41"/>
      <c r="E297" s="41"/>
      <c r="F297" s="41"/>
      <c r="G297" s="41"/>
      <c r="J297"/>
      <c r="K297"/>
      <c r="L297"/>
      <c r="M297"/>
      <c r="N297"/>
      <c r="O297"/>
      <c r="P297"/>
    </row>
    <row r="298" spans="1:16" x14ac:dyDescent="0.3">
      <c r="D298" s="11"/>
      <c r="F298" s="11"/>
    </row>
    <row r="299" spans="1:16" x14ac:dyDescent="0.3">
      <c r="D299" s="11"/>
      <c r="F299" s="11"/>
    </row>
    <row r="300" spans="1:16" x14ac:dyDescent="0.3">
      <c r="D300" s="11"/>
      <c r="F300" s="11"/>
      <c r="I300" s="11"/>
      <c r="J300" s="20"/>
    </row>
    <row r="301" spans="1:16" ht="12.75" customHeight="1" x14ac:dyDescent="0.3">
      <c r="C301" s="34"/>
      <c r="D301" s="11"/>
      <c r="F301" s="11"/>
    </row>
    <row r="302" spans="1:16" x14ac:dyDescent="0.3">
      <c r="D302" s="11"/>
      <c r="F302" s="11"/>
      <c r="G302" s="20"/>
    </row>
    <row r="303" spans="1:16" ht="12.75" customHeight="1" x14ac:dyDescent="0.3">
      <c r="D303" s="11"/>
      <c r="F303" s="11"/>
    </row>
    <row r="304" spans="1:16" x14ac:dyDescent="0.3">
      <c r="D304" s="11"/>
      <c r="F304" s="11"/>
    </row>
    <row r="305" spans="6:6" x14ac:dyDescent="0.3">
      <c r="F305" s="11"/>
    </row>
  </sheetData>
  <mergeCells count="33">
    <mergeCell ref="A258:G258"/>
    <mergeCell ref="A115:G115"/>
    <mergeCell ref="A180:G180"/>
    <mergeCell ref="A154:G154"/>
    <mergeCell ref="A167:G167"/>
    <mergeCell ref="A232:G232"/>
    <mergeCell ref="A245:G245"/>
    <mergeCell ref="A128:G128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84:G284"/>
    <mergeCell ref="A271:G271"/>
    <mergeCell ref="A297:G297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6" ma:contentTypeDescription="Creare un nuovo documento." ma:contentTypeScope="" ma:versionID="ad8d3e5fc5627f03f7347aa0aa917a7e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82682c84e59b0271952ef84b8820a96a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5AB835-66CA-4663-A35E-EBA278193240}">
  <ds:schemaRefs>
    <ds:schemaRef ds:uri="http://schemas.microsoft.com/office/2006/metadata/properties"/>
    <ds:schemaRef ds:uri="http://schemas.microsoft.com/office/infopath/2007/PartnerControls"/>
    <ds:schemaRef ds:uri="ac3a5671-46e1-432e-9665-3e7a5ff7ac36"/>
    <ds:schemaRef ds:uri="42f59f74-7fc0-4c72-80b3-90d7e4b8f02e"/>
  </ds:schemaRefs>
</ds:datastoreItem>
</file>

<file path=customXml/itemProps3.xml><?xml version="1.0" encoding="utf-8"?>
<ds:datastoreItem xmlns:ds="http://schemas.openxmlformats.org/officeDocument/2006/customXml" ds:itemID="{63C57C13-49AA-4CDA-9296-014C61F99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2024-03-15T12:01:28Z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  <property fmtid="{D5CDD505-2E9C-101B-9397-08002B2CF9AE}" pid="3" name="MediaServiceImageTags">
    <vt:lpwstr/>
  </property>
</Properties>
</file>